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факт" sheetId="2" r:id="rId1"/>
  </sheets>
  <calcPr calcId="124519"/>
</workbook>
</file>

<file path=xl/calcChain.xml><?xml version="1.0" encoding="utf-8"?>
<calcChain xmlns="http://schemas.openxmlformats.org/spreadsheetml/2006/main">
  <c r="B214" i="2"/>
  <c r="A214"/>
  <c r="L213"/>
  <c r="J213"/>
  <c r="I213"/>
  <c r="H213"/>
  <c r="G213"/>
  <c r="F213"/>
  <c r="A204"/>
  <c r="L203"/>
  <c r="J203"/>
  <c r="I203"/>
  <c r="H203"/>
  <c r="H214" s="1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H138" s="1"/>
  <c r="I137"/>
  <c r="I138" s="1"/>
  <c r="J137"/>
  <c r="J138" s="1"/>
  <c r="L137"/>
  <c r="L138" s="1"/>
  <c r="A138"/>
  <c r="B138"/>
  <c r="F146"/>
  <c r="G146"/>
  <c r="H146"/>
  <c r="I146"/>
  <c r="J146"/>
  <c r="L146"/>
  <c r="A147"/>
  <c r="B147"/>
  <c r="F156"/>
  <c r="G156"/>
  <c r="G157" s="1"/>
  <c r="H156"/>
  <c r="I156"/>
  <c r="J156"/>
  <c r="J157" s="1"/>
  <c r="L156"/>
  <c r="L157" s="1"/>
  <c r="A157"/>
  <c r="B157"/>
  <c r="F157"/>
  <c r="F165"/>
  <c r="G165"/>
  <c r="H165"/>
  <c r="I165"/>
  <c r="J165"/>
  <c r="L165"/>
  <c r="A166"/>
  <c r="B166"/>
  <c r="F175"/>
  <c r="F176" s="1"/>
  <c r="G175"/>
  <c r="H175"/>
  <c r="H176" s="1"/>
  <c r="I175"/>
  <c r="I176" s="1"/>
  <c r="J175"/>
  <c r="J176" s="1"/>
  <c r="L175"/>
  <c r="A176"/>
  <c r="B176"/>
  <c r="G176"/>
  <c r="L176"/>
  <c r="F222"/>
  <c r="G222"/>
  <c r="H222"/>
  <c r="I222"/>
  <c r="J222"/>
  <c r="L222"/>
  <c r="A223"/>
  <c r="F232"/>
  <c r="G232"/>
  <c r="H232"/>
  <c r="I232"/>
  <c r="I233" s="1"/>
  <c r="J232"/>
  <c r="L232"/>
  <c r="A233"/>
  <c r="B233"/>
  <c r="F233"/>
  <c r="J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L195" s="1"/>
  <c r="A195"/>
  <c r="B195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G13"/>
  <c r="F13"/>
  <c r="H233" l="1"/>
  <c r="L233"/>
  <c r="G233"/>
  <c r="G195"/>
  <c r="I157"/>
  <c r="H157"/>
  <c r="I100"/>
  <c r="L100"/>
  <c r="G100"/>
  <c r="J81"/>
  <c r="I81"/>
  <c r="H81"/>
  <c r="H234" s="1"/>
  <c r="L81"/>
  <c r="G62"/>
  <c r="I62"/>
  <c r="L24"/>
  <c r="J24"/>
  <c r="I24"/>
  <c r="F24"/>
  <c r="F214"/>
  <c r="F119"/>
  <c r="J119"/>
  <c r="G214"/>
  <c r="L214"/>
  <c r="I119"/>
  <c r="J214"/>
  <c r="G119"/>
  <c r="L119"/>
  <c r="G24"/>
  <c r="I214"/>
  <c r="H119"/>
  <c r="G81"/>
  <c r="L62"/>
  <c r="F62"/>
  <c r="L43"/>
  <c r="J234" l="1"/>
  <c r="G234"/>
  <c r="F234"/>
  <c r="I234"/>
  <c r="L234"/>
</calcChain>
</file>

<file path=xl/sharedStrings.xml><?xml version="1.0" encoding="utf-8"?>
<sst xmlns="http://schemas.openxmlformats.org/spreadsheetml/2006/main" count="330" uniqueCount="88">
  <si>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</si>
  <si>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</si>
  <si>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</si>
  <si>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</si>
  <si>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</si>
  <si>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</si>
  <si>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</si>
  <si>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</si>
  <si>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</si>
  <si>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</si>
  <si>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</si>
  <si>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</si>
  <si>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</si>
  <si>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</si>
  <si>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</si>
  <si>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</si>
  <si>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</si>
  <si>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</si>
  <si>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</si>
  <si>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</si>
  <si>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</si>
  <si>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</si>
  <si>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</si>
  <si>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</si>
  <si>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</si>
  <si>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</si>
  <si>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</si>
  <si>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</si>
  <si>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</si>
  <si>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</si>
  <si>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</si>
  <si>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</si>
  <si>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</si>
  <si>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</si>
  <si>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</si>
  <si>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</si>
  <si>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</si>
  <si>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</si>
  <si>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</si>
  <si>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</si>
  <si>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</si>
  <si>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Компот из сухофруктов</t>
  </si>
  <si>
    <t>пр</t>
  </si>
  <si>
    <t>Макаронные изделия отварные</t>
  </si>
  <si>
    <t>Рассольник ленинградский</t>
  </si>
  <si>
    <t>Напиток из плодов шиповника</t>
  </si>
  <si>
    <t>Чай с сахаром</t>
  </si>
  <si>
    <t>сладкое</t>
  </si>
  <si>
    <t>МОУ НОШ д/с д. Кулаево</t>
  </si>
  <si>
    <t>Тетерина</t>
  </si>
  <si>
    <t>Помидоры свежие резанные порционно</t>
  </si>
  <si>
    <t xml:space="preserve">Борщ с капустой и картофелем </t>
  </si>
  <si>
    <t>Гуляш из курицы</t>
  </si>
  <si>
    <t>50/50</t>
  </si>
  <si>
    <t>Хлеб ржано-пшеничнй</t>
  </si>
  <si>
    <t>Огурцы свежие резанные порционно</t>
  </si>
  <si>
    <t>Суп крестьянский с крупой</t>
  </si>
  <si>
    <t>Каша гречневая вязкая (гарнир)</t>
  </si>
  <si>
    <t>Котлета детская свинина с соусом</t>
  </si>
  <si>
    <t>Салат из свежей капустыс растительным маслом</t>
  </si>
  <si>
    <t xml:space="preserve">Пюре из бобовых с маслом </t>
  </si>
  <si>
    <t>Рыба (филе), тушеная в томате с овощами</t>
  </si>
  <si>
    <t>Салат из свежих огурцов с растительным маслом</t>
  </si>
  <si>
    <t xml:space="preserve">Суп картофельный с клецками </t>
  </si>
  <si>
    <t xml:space="preserve">Жаркое- по домашнему </t>
  </si>
  <si>
    <t xml:space="preserve">сСалат витаминный с растительным маслом </t>
  </si>
  <si>
    <t>Суп харчо</t>
  </si>
  <si>
    <t>Каша пшеничная вязкая (гарнир)</t>
  </si>
  <si>
    <t>Голубцы"Уралочка"</t>
  </si>
  <si>
    <t>Кисель</t>
  </si>
  <si>
    <t>Икра кабачковая г/п</t>
  </si>
  <si>
    <t xml:space="preserve">Суп картофельный с макаронными издеоиями </t>
  </si>
  <si>
    <t>Каша пшённая вязкая (гарнир)</t>
  </si>
  <si>
    <t>Котлета "Геркулес"</t>
  </si>
  <si>
    <t xml:space="preserve">Уха со взбитым яйцом с рыбой </t>
  </si>
  <si>
    <t>Каша ячневая вязкая гарнир</t>
  </si>
  <si>
    <t xml:space="preserve">Фрикадельки Петушок с соусом </t>
  </si>
  <si>
    <t xml:space="preserve">Винегрет овощной </t>
  </si>
  <si>
    <t xml:space="preserve">Щи из свежей капусты с картофелем </t>
  </si>
  <si>
    <t xml:space="preserve">Макаронные изделия отварные </t>
  </si>
  <si>
    <t>Колобки мясо-картофельные свинина с соусом</t>
  </si>
  <si>
    <t>60/30</t>
  </si>
  <si>
    <t xml:space="preserve">Салат из свежих помидоров с растительным маслом </t>
  </si>
  <si>
    <t>Капуста тушеная с мясом</t>
  </si>
  <si>
    <t xml:space="preserve">Чай с лимоном </t>
  </si>
  <si>
    <t>Салат из квашенной капусты с растительным малом</t>
  </si>
  <si>
    <t xml:space="preserve">Суп картофельный с бобовыми </t>
  </si>
  <si>
    <t>Плов из курицы с/п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</si>
</sst>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topLeftCell="A205" zoomScale="90" zoomScaleNormal="90" workbookViewId="0">
      <selection activeCell="J227" sqref="J2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48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49</v>
      </c>
      <c r="I2" s="63"/>
      <c r="J2" s="63"/>
      <c r="K2" s="63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60</v>
      </c>
      <c r="G14" s="43">
        <v>0</v>
      </c>
      <c r="H14" s="43">
        <v>0</v>
      </c>
      <c r="I14" s="43">
        <v>1</v>
      </c>
      <c r="J14" s="43">
        <v>6</v>
      </c>
      <c r="K14" s="44">
        <v>14</v>
      </c>
      <c r="L14" s="43">
        <v>14.74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4</v>
      </c>
      <c r="H15" s="43">
        <v>4</v>
      </c>
      <c r="I15" s="43">
        <v>21</v>
      </c>
      <c r="J15" s="43">
        <v>103</v>
      </c>
      <c r="K15" s="44">
        <v>134</v>
      </c>
      <c r="L15" s="43">
        <v>7.52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150</v>
      </c>
      <c r="G16" s="43">
        <v>4</v>
      </c>
      <c r="H16" s="43">
        <v>3</v>
      </c>
      <c r="I16" s="43">
        <v>34</v>
      </c>
      <c r="J16" s="43">
        <v>157</v>
      </c>
      <c r="K16" s="44">
        <v>789</v>
      </c>
      <c r="L16" s="43">
        <v>7.98</v>
      </c>
    </row>
    <row r="17" spans="1:12" ht="15">
      <c r="A17" s="23"/>
      <c r="B17" s="15"/>
      <c r="C17" s="11"/>
      <c r="D17" s="7" t="s">
        <v>29</v>
      </c>
      <c r="E17" s="42" t="s">
        <v>58</v>
      </c>
      <c r="F17" s="43">
        <v>90</v>
      </c>
      <c r="G17" s="43">
        <v>10</v>
      </c>
      <c r="H17" s="43">
        <v>18</v>
      </c>
      <c r="I17" s="43">
        <v>3</v>
      </c>
      <c r="J17" s="43">
        <v>227</v>
      </c>
      <c r="K17" s="44">
        <v>75.010000000000005</v>
      </c>
      <c r="L17" s="43">
        <v>30.27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14</v>
      </c>
      <c r="J18" s="43">
        <v>56</v>
      </c>
      <c r="K18" s="44">
        <v>300</v>
      </c>
      <c r="L18" s="43">
        <v>2.1800000000000002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>
        <v>0</v>
      </c>
      <c r="I19" s="43">
        <v>15</v>
      </c>
      <c r="J19" s="43">
        <v>70</v>
      </c>
      <c r="K19" s="44" t="s">
        <v>42</v>
      </c>
      <c r="L19" s="43">
        <v>2.25</v>
      </c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2</v>
      </c>
      <c r="H20" s="43">
        <v>0</v>
      </c>
      <c r="I20" s="43">
        <v>15</v>
      </c>
      <c r="J20" s="43">
        <v>70</v>
      </c>
      <c r="K20" s="44" t="s">
        <v>42</v>
      </c>
      <c r="L20" s="43">
        <v>2.06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</v>
      </c>
      <c r="H23" s="19">
        <f t="shared" si="2"/>
        <v>25</v>
      </c>
      <c r="I23" s="19">
        <f t="shared" si="2"/>
        <v>103</v>
      </c>
      <c r="J23" s="19">
        <f t="shared" si="2"/>
        <v>689</v>
      </c>
      <c r="K23" s="25"/>
      <c r="L23" s="19">
        <f t="shared" ref="L23" si="3">SUM(L14:L22)</f>
        <v>67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8"/>
      <c r="E24" s="31"/>
      <c r="F24" s="32">
        <f>F13+F23</f>
        <v>760</v>
      </c>
      <c r="G24" s="32">
        <f t="shared" ref="G24:J24" si="4">G13+G23</f>
        <v>22</v>
      </c>
      <c r="H24" s="32">
        <f t="shared" si="4"/>
        <v>25</v>
      </c>
      <c r="I24" s="32">
        <f t="shared" si="4"/>
        <v>103</v>
      </c>
      <c r="J24" s="32">
        <f t="shared" si="4"/>
        <v>689</v>
      </c>
      <c r="K24" s="32"/>
      <c r="L24" s="32">
        <f t="shared" ref="L24" si="5">L13+L23</f>
        <v>67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</v>
      </c>
      <c r="H33" s="43">
        <v>3</v>
      </c>
      <c r="I33" s="43">
        <v>2</v>
      </c>
      <c r="J33" s="43">
        <v>37</v>
      </c>
      <c r="K33" s="44">
        <v>19</v>
      </c>
      <c r="L33" s="43">
        <v>12.29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2</v>
      </c>
      <c r="H34" s="43">
        <v>4</v>
      </c>
      <c r="I34" s="43">
        <v>10</v>
      </c>
      <c r="J34" s="43">
        <v>85</v>
      </c>
      <c r="K34" s="44">
        <v>39</v>
      </c>
      <c r="L34" s="43">
        <v>10.79</v>
      </c>
    </row>
    <row r="35" spans="1:12" ht="15">
      <c r="A35" s="14"/>
      <c r="B35" s="15"/>
      <c r="C35" s="11"/>
      <c r="D35" s="7" t="s">
        <v>28</v>
      </c>
      <c r="E35" s="42" t="s">
        <v>43</v>
      </c>
      <c r="F35" s="43">
        <v>150</v>
      </c>
      <c r="G35" s="43">
        <v>5</v>
      </c>
      <c r="H35" s="43">
        <v>6</v>
      </c>
      <c r="I35" s="43">
        <v>35</v>
      </c>
      <c r="J35" s="43">
        <v>221</v>
      </c>
      <c r="K35" s="44">
        <v>97</v>
      </c>
      <c r="L35" s="43">
        <v>8.6199999999999992</v>
      </c>
    </row>
    <row r="36" spans="1:12" ht="15">
      <c r="A36" s="14"/>
      <c r="B36" s="15"/>
      <c r="C36" s="11"/>
      <c r="D36" s="7" t="s">
        <v>29</v>
      </c>
      <c r="E36" s="42" t="s">
        <v>52</v>
      </c>
      <c r="F36" s="43" t="s">
        <v>53</v>
      </c>
      <c r="G36" s="43">
        <v>13</v>
      </c>
      <c r="H36" s="43">
        <v>13</v>
      </c>
      <c r="I36" s="43">
        <v>24</v>
      </c>
      <c r="J36" s="43">
        <v>211</v>
      </c>
      <c r="K36" s="44">
        <v>437.01</v>
      </c>
      <c r="L36" s="43">
        <v>28.81</v>
      </c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</v>
      </c>
      <c r="H37" s="43">
        <v>0</v>
      </c>
      <c r="I37" s="43">
        <v>14</v>
      </c>
      <c r="J37" s="43">
        <v>56</v>
      </c>
      <c r="K37" s="44">
        <v>300</v>
      </c>
      <c r="L37" s="43">
        <v>2.1800000000000002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 t="s">
        <v>42</v>
      </c>
      <c r="L38" s="43">
        <v>2.25</v>
      </c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2</v>
      </c>
      <c r="H39" s="43">
        <v>0</v>
      </c>
      <c r="I39" s="43">
        <v>15</v>
      </c>
      <c r="J39" s="43">
        <v>70</v>
      </c>
      <c r="K39" s="44" t="s">
        <v>42</v>
      </c>
      <c r="L39" s="43">
        <v>2.06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:L42" si="7">SUM(G33:G41)</f>
        <v>25</v>
      </c>
      <c r="H42" s="19">
        <f t="shared" si="7"/>
        <v>26</v>
      </c>
      <c r="I42" s="19">
        <f t="shared" si="7"/>
        <v>115</v>
      </c>
      <c r="J42" s="19">
        <f t="shared" si="7"/>
        <v>750</v>
      </c>
      <c r="K42" s="25"/>
      <c r="L42" s="19">
        <f t="shared" si="7"/>
        <v>67</v>
      </c>
    </row>
    <row r="43" spans="1:12" ht="15.75" thickBot="1">
      <c r="A43" s="33">
        <f>A25</f>
        <v>1</v>
      </c>
      <c r="B43" s="33">
        <f>B25</f>
        <v>2</v>
      </c>
      <c r="C43" s="53" t="s">
        <v>4</v>
      </c>
      <c r="D43" s="58"/>
      <c r="E43" s="31"/>
      <c r="F43" s="32">
        <f>F32+F42</f>
        <v>670</v>
      </c>
      <c r="G43" s="32">
        <f t="shared" ref="G43:L43" si="8">G32+G42</f>
        <v>25</v>
      </c>
      <c r="H43" s="32">
        <f t="shared" si="8"/>
        <v>26</v>
      </c>
      <c r="I43" s="32">
        <f t="shared" si="8"/>
        <v>115</v>
      </c>
      <c r="J43" s="32">
        <f t="shared" si="8"/>
        <v>750</v>
      </c>
      <c r="K43" s="32"/>
      <c r="L43" s="32">
        <f t="shared" si="8"/>
        <v>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</v>
      </c>
      <c r="G52" s="43">
        <v>3</v>
      </c>
      <c r="H52" s="43">
        <v>4</v>
      </c>
      <c r="I52" s="43">
        <v>48</v>
      </c>
      <c r="J52" s="43">
        <v>48</v>
      </c>
      <c r="K52" s="44">
        <v>91</v>
      </c>
      <c r="L52" s="43">
        <v>5.81</v>
      </c>
    </row>
    <row r="53" spans="1:12" ht="15">
      <c r="A53" s="23"/>
      <c r="B53" s="15"/>
      <c r="C53" s="11"/>
      <c r="D53" s="7" t="s">
        <v>27</v>
      </c>
      <c r="E53" s="42" t="s">
        <v>44</v>
      </c>
      <c r="F53" s="43">
        <v>200</v>
      </c>
      <c r="G53" s="43">
        <v>2</v>
      </c>
      <c r="H53" s="43">
        <v>4</v>
      </c>
      <c r="I53" s="43">
        <v>13</v>
      </c>
      <c r="J53" s="43">
        <v>97</v>
      </c>
      <c r="K53" s="44">
        <v>102.01</v>
      </c>
      <c r="L53" s="43">
        <v>10.76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150</v>
      </c>
      <c r="G54" s="43">
        <v>14</v>
      </c>
      <c r="H54" s="43">
        <v>17</v>
      </c>
      <c r="I54" s="43">
        <v>35</v>
      </c>
      <c r="J54" s="43">
        <v>255</v>
      </c>
      <c r="K54" s="44">
        <v>120</v>
      </c>
      <c r="L54" s="43">
        <v>8.7100000000000009</v>
      </c>
    </row>
    <row r="55" spans="1:12" ht="15">
      <c r="A55" s="23"/>
      <c r="B55" s="15"/>
      <c r="C55" s="11"/>
      <c r="D55" s="7" t="s">
        <v>29</v>
      </c>
      <c r="E55" s="42" t="s">
        <v>61</v>
      </c>
      <c r="F55" s="43" t="s">
        <v>53</v>
      </c>
      <c r="G55" s="43">
        <v>9</v>
      </c>
      <c r="H55" s="43">
        <v>5</v>
      </c>
      <c r="I55" s="43">
        <v>4</v>
      </c>
      <c r="J55" s="43">
        <v>132</v>
      </c>
      <c r="K55" s="51">
        <v>7002</v>
      </c>
      <c r="L55" s="43">
        <v>35.229999999999997</v>
      </c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</v>
      </c>
      <c r="H56" s="43">
        <v>0</v>
      </c>
      <c r="I56" s="43">
        <v>14</v>
      </c>
      <c r="J56" s="43">
        <v>56</v>
      </c>
      <c r="K56" s="44">
        <v>300</v>
      </c>
      <c r="L56" s="43">
        <v>2.1800000000000002</v>
      </c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 t="s">
        <v>42</v>
      </c>
      <c r="L57" s="43">
        <v>2.25</v>
      </c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2</v>
      </c>
      <c r="H58" s="43">
        <v>0</v>
      </c>
      <c r="I58" s="43">
        <v>15</v>
      </c>
      <c r="J58" s="43">
        <v>70</v>
      </c>
      <c r="K58" s="44" t="s">
        <v>42</v>
      </c>
      <c r="L58" s="43">
        <v>2.06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611</v>
      </c>
      <c r="G61" s="19">
        <f t="shared" ref="G61:L61" si="10">SUM(G52:G60)</f>
        <v>32</v>
      </c>
      <c r="H61" s="19">
        <f t="shared" si="10"/>
        <v>30</v>
      </c>
      <c r="I61" s="19">
        <f t="shared" si="10"/>
        <v>144</v>
      </c>
      <c r="J61" s="19">
        <f t="shared" si="10"/>
        <v>728</v>
      </c>
      <c r="K61" s="25"/>
      <c r="L61" s="19">
        <f t="shared" si="10"/>
        <v>67</v>
      </c>
    </row>
    <row r="62" spans="1:12" ht="15.75" thickBot="1">
      <c r="A62" s="29">
        <f>A44</f>
        <v>1</v>
      </c>
      <c r="B62" s="30">
        <f>B44</f>
        <v>3</v>
      </c>
      <c r="C62" s="53" t="s">
        <v>4</v>
      </c>
      <c r="D62" s="58"/>
      <c r="E62" s="31"/>
      <c r="F62" s="32">
        <f>F51+F61</f>
        <v>611</v>
      </c>
      <c r="G62" s="32">
        <f t="shared" ref="G62:L62" si="11">G51+G61</f>
        <v>32</v>
      </c>
      <c r="H62" s="32">
        <f t="shared" si="11"/>
        <v>30</v>
      </c>
      <c r="I62" s="32">
        <f t="shared" si="11"/>
        <v>144</v>
      </c>
      <c r="J62" s="32">
        <f t="shared" si="11"/>
        <v>728</v>
      </c>
      <c r="K62" s="32"/>
      <c r="L62" s="32">
        <f t="shared" si="11"/>
        <v>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</v>
      </c>
      <c r="H71" s="43">
        <v>4</v>
      </c>
      <c r="I71" s="43">
        <v>1</v>
      </c>
      <c r="J71" s="43">
        <v>70</v>
      </c>
      <c r="K71" s="44">
        <v>30</v>
      </c>
      <c r="L71" s="43">
        <v>14.2</v>
      </c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2</v>
      </c>
      <c r="H72" s="43">
        <v>3</v>
      </c>
      <c r="I72" s="43">
        <v>10</v>
      </c>
      <c r="J72" s="43">
        <v>70</v>
      </c>
      <c r="K72" s="44">
        <v>65</v>
      </c>
      <c r="L72" s="43">
        <v>6.51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220</v>
      </c>
      <c r="G73" s="43">
        <v>19</v>
      </c>
      <c r="H73" s="43">
        <v>21</v>
      </c>
      <c r="I73" s="43">
        <v>47</v>
      </c>
      <c r="J73" s="43">
        <v>414</v>
      </c>
      <c r="K73" s="52">
        <v>7010.02</v>
      </c>
      <c r="L73" s="43">
        <v>36.97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0</v>
      </c>
      <c r="I75" s="43">
        <v>19</v>
      </c>
      <c r="J75" s="43">
        <v>81</v>
      </c>
      <c r="K75" s="44">
        <v>267</v>
      </c>
      <c r="L75" s="43">
        <v>5.0999999999999996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 t="s">
        <v>42</v>
      </c>
      <c r="L76" s="43">
        <v>2.25</v>
      </c>
    </row>
    <row r="77" spans="1:12" ht="1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2</v>
      </c>
      <c r="H77" s="43">
        <v>0</v>
      </c>
      <c r="I77" s="43">
        <v>15</v>
      </c>
      <c r="J77" s="43">
        <v>70</v>
      </c>
      <c r="K77" s="44" t="s">
        <v>42</v>
      </c>
      <c r="L77" s="43">
        <v>2.06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:L80" si="13">SUM(G71:G79)</f>
        <v>26</v>
      </c>
      <c r="H80" s="19">
        <f t="shared" si="13"/>
        <v>28</v>
      </c>
      <c r="I80" s="19">
        <f t="shared" si="13"/>
        <v>107</v>
      </c>
      <c r="J80" s="19">
        <f t="shared" si="13"/>
        <v>775</v>
      </c>
      <c r="K80" s="25"/>
      <c r="L80" s="19">
        <f t="shared" si="13"/>
        <v>67.09</v>
      </c>
    </row>
    <row r="81" spans="1:12" ht="15.75" thickBot="1">
      <c r="A81" s="29">
        <f>A63</f>
        <v>1</v>
      </c>
      <c r="B81" s="30">
        <f>B63</f>
        <v>4</v>
      </c>
      <c r="C81" s="53" t="s">
        <v>4</v>
      </c>
      <c r="D81" s="58"/>
      <c r="E81" s="31"/>
      <c r="F81" s="32">
        <f>F70+F80</f>
        <v>740</v>
      </c>
      <c r="G81" s="32">
        <f t="shared" ref="G81:L81" si="14">G70+G80</f>
        <v>26</v>
      </c>
      <c r="H81" s="32">
        <f t="shared" si="14"/>
        <v>28</v>
      </c>
      <c r="I81" s="32">
        <f t="shared" si="14"/>
        <v>107</v>
      </c>
      <c r="J81" s="32">
        <f t="shared" si="14"/>
        <v>775</v>
      </c>
      <c r="K81" s="32"/>
      <c r="L81" s="32">
        <f t="shared" si="14"/>
        <v>67.09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1</v>
      </c>
      <c r="H90" s="43">
        <v>3</v>
      </c>
      <c r="I90" s="43">
        <v>6</v>
      </c>
      <c r="J90" s="43">
        <v>110</v>
      </c>
      <c r="K90" s="52">
        <v>1006.01</v>
      </c>
      <c r="L90" s="43">
        <v>6.58</v>
      </c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1</v>
      </c>
      <c r="H91" s="43">
        <v>7</v>
      </c>
      <c r="I91" s="43">
        <v>21</v>
      </c>
      <c r="J91" s="43">
        <v>138</v>
      </c>
      <c r="K91" s="44">
        <v>77.010000000000005</v>
      </c>
      <c r="L91" s="43">
        <v>8.9600000000000009</v>
      </c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150</v>
      </c>
      <c r="G92" s="43">
        <v>6</v>
      </c>
      <c r="H92" s="43">
        <v>4</v>
      </c>
      <c r="I92" s="43">
        <v>25</v>
      </c>
      <c r="J92" s="43">
        <v>153</v>
      </c>
      <c r="K92" s="44">
        <v>294</v>
      </c>
      <c r="L92" s="43">
        <v>4.47</v>
      </c>
    </row>
    <row r="93" spans="1:12" ht="15">
      <c r="A93" s="23"/>
      <c r="B93" s="15"/>
      <c r="C93" s="11"/>
      <c r="D93" s="7" t="s">
        <v>29</v>
      </c>
      <c r="E93" s="42" t="s">
        <v>68</v>
      </c>
      <c r="F93" s="43">
        <v>90</v>
      </c>
      <c r="G93" s="43">
        <v>12</v>
      </c>
      <c r="H93" s="43">
        <v>15</v>
      </c>
      <c r="I93" s="43">
        <v>13</v>
      </c>
      <c r="J93" s="43">
        <v>199</v>
      </c>
      <c r="K93" s="44">
        <v>191</v>
      </c>
      <c r="L93" s="43">
        <v>36.83</v>
      </c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</v>
      </c>
      <c r="H94" s="43">
        <v>0</v>
      </c>
      <c r="I94" s="43">
        <v>5</v>
      </c>
      <c r="J94" s="43">
        <v>41</v>
      </c>
      <c r="K94" s="44">
        <v>607</v>
      </c>
      <c r="L94" s="43">
        <v>5.85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 t="s">
        <v>42</v>
      </c>
      <c r="L95" s="43">
        <v>2.25</v>
      </c>
    </row>
    <row r="96" spans="1:12" ht="1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2</v>
      </c>
      <c r="H96" s="43">
        <v>0</v>
      </c>
      <c r="I96" s="43">
        <v>15</v>
      </c>
      <c r="J96" s="43">
        <v>70</v>
      </c>
      <c r="K96" s="44" t="s">
        <v>42</v>
      </c>
      <c r="L96" s="43">
        <v>2.06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:L99" si="16">SUM(G90:G98)</f>
        <v>24</v>
      </c>
      <c r="H99" s="19">
        <f t="shared" si="16"/>
        <v>29</v>
      </c>
      <c r="I99" s="19">
        <f t="shared" si="16"/>
        <v>100</v>
      </c>
      <c r="J99" s="19">
        <f t="shared" si="16"/>
        <v>781</v>
      </c>
      <c r="K99" s="25"/>
      <c r="L99" s="19">
        <f t="shared" si="16"/>
        <v>67</v>
      </c>
    </row>
    <row r="100" spans="1:12" ht="13.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760</v>
      </c>
      <c r="G100" s="32">
        <f t="shared" ref="G100:L100" si="17">G89+G99</f>
        <v>24</v>
      </c>
      <c r="H100" s="32">
        <f t="shared" si="17"/>
        <v>29</v>
      </c>
      <c r="I100" s="32">
        <f t="shared" si="17"/>
        <v>100</v>
      </c>
      <c r="J100" s="32">
        <f t="shared" si="17"/>
        <v>781</v>
      </c>
      <c r="K100" s="32"/>
      <c r="L100" s="32">
        <f t="shared" si="17"/>
        <v>67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1</v>
      </c>
      <c r="H109" s="43">
        <v>4</v>
      </c>
      <c r="I109" s="43">
        <v>4</v>
      </c>
      <c r="J109" s="43">
        <v>57</v>
      </c>
      <c r="K109" s="52">
        <v>1046.01</v>
      </c>
      <c r="L109" s="43">
        <v>10.92</v>
      </c>
    </row>
    <row r="110" spans="1:12" ht="1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2</v>
      </c>
      <c r="H110" s="43">
        <v>2</v>
      </c>
      <c r="I110" s="43">
        <v>17</v>
      </c>
      <c r="J110" s="43">
        <v>96</v>
      </c>
      <c r="K110" s="44">
        <v>91</v>
      </c>
      <c r="L110" s="43">
        <v>6.45</v>
      </c>
    </row>
    <row r="111" spans="1:12" ht="15">
      <c r="A111" s="23"/>
      <c r="B111" s="15"/>
      <c r="C111" s="11"/>
      <c r="D111" s="7" t="s">
        <v>28</v>
      </c>
      <c r="E111" s="42" t="s">
        <v>72</v>
      </c>
      <c r="F111" s="43">
        <v>150</v>
      </c>
      <c r="G111" s="43">
        <v>6</v>
      </c>
      <c r="H111" s="43">
        <v>7</v>
      </c>
      <c r="I111" s="43">
        <v>23</v>
      </c>
      <c r="J111" s="43">
        <v>168</v>
      </c>
      <c r="K111" s="44">
        <v>284</v>
      </c>
      <c r="L111" s="43">
        <v>4.97</v>
      </c>
    </row>
    <row r="112" spans="1:12" ht="15">
      <c r="A112" s="23"/>
      <c r="B112" s="15"/>
      <c r="C112" s="11"/>
      <c r="D112" s="7" t="s">
        <v>29</v>
      </c>
      <c r="E112" s="42" t="s">
        <v>73</v>
      </c>
      <c r="F112" s="43">
        <v>90</v>
      </c>
      <c r="G112" s="43">
        <v>10</v>
      </c>
      <c r="H112" s="43">
        <v>13</v>
      </c>
      <c r="I112" s="43">
        <v>11</v>
      </c>
      <c r="J112" s="43">
        <v>164</v>
      </c>
      <c r="K112" s="44">
        <v>79.03</v>
      </c>
      <c r="L112" s="43">
        <v>35.979999999999997</v>
      </c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27</v>
      </c>
      <c r="J113" s="43">
        <v>103</v>
      </c>
      <c r="K113" s="44">
        <v>486.01</v>
      </c>
      <c r="L113" s="43">
        <v>4.37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 t="s">
        <v>42</v>
      </c>
      <c r="L114" s="43">
        <v>2.25</v>
      </c>
    </row>
    <row r="115" spans="1:12" ht="1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43">
        <v>2</v>
      </c>
      <c r="H115" s="43">
        <v>0</v>
      </c>
      <c r="I115" s="43">
        <v>15</v>
      </c>
      <c r="J115" s="43">
        <v>70</v>
      </c>
      <c r="K115" s="44" t="s">
        <v>42</v>
      </c>
      <c r="L115" s="43">
        <v>2.06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23</v>
      </c>
      <c r="H118" s="19">
        <f t="shared" si="20"/>
        <v>26</v>
      </c>
      <c r="I118" s="19">
        <f t="shared" si="20"/>
        <v>112</v>
      </c>
      <c r="J118" s="19">
        <f t="shared" si="20"/>
        <v>728</v>
      </c>
      <c r="K118" s="25"/>
      <c r="L118" s="19">
        <f t="shared" ref="L118" si="21">SUM(L109:L117)</f>
        <v>67</v>
      </c>
    </row>
    <row r="119" spans="1:12" ht="13.5" customHeight="1" thickBot="1">
      <c r="A119" s="29">
        <f>A101</f>
        <v>1</v>
      </c>
      <c r="B119" s="30">
        <f>B101</f>
        <v>6</v>
      </c>
      <c r="C119" s="53" t="s">
        <v>4</v>
      </c>
      <c r="D119" s="54"/>
      <c r="E119" s="31"/>
      <c r="F119" s="32">
        <f>F108+F118</f>
        <v>760</v>
      </c>
      <c r="G119" s="32">
        <f t="shared" ref="G119:J119" si="22">G108+G118</f>
        <v>23</v>
      </c>
      <c r="H119" s="32">
        <f t="shared" si="22"/>
        <v>26</v>
      </c>
      <c r="I119" s="32">
        <f t="shared" si="22"/>
        <v>112</v>
      </c>
      <c r="J119" s="32">
        <f t="shared" si="22"/>
        <v>728</v>
      </c>
      <c r="K119" s="32"/>
      <c r="L119" s="32">
        <f t="shared" ref="L119" si="23">L108+L118</f>
        <v>67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59</v>
      </c>
      <c r="F128" s="43">
        <v>60</v>
      </c>
      <c r="G128" s="43">
        <v>1</v>
      </c>
      <c r="H128" s="43">
        <v>3</v>
      </c>
      <c r="I128" s="43">
        <v>4</v>
      </c>
      <c r="J128" s="43">
        <v>48</v>
      </c>
      <c r="K128" s="44">
        <v>91</v>
      </c>
      <c r="L128" s="43">
        <v>4.8099999999999996</v>
      </c>
    </row>
    <row r="129" spans="1:12" ht="15">
      <c r="A129" s="23"/>
      <c r="B129" s="15"/>
      <c r="C129" s="11"/>
      <c r="D129" s="7" t="s">
        <v>27</v>
      </c>
      <c r="E129" s="42" t="s">
        <v>74</v>
      </c>
      <c r="F129" s="43">
        <v>200</v>
      </c>
      <c r="G129" s="43">
        <v>11</v>
      </c>
      <c r="H129" s="43">
        <v>3</v>
      </c>
      <c r="I129" s="43">
        <v>10</v>
      </c>
      <c r="J129" s="43">
        <v>106</v>
      </c>
      <c r="K129" s="44">
        <v>72</v>
      </c>
      <c r="L129" s="43">
        <v>13.97</v>
      </c>
    </row>
    <row r="130" spans="1:12" ht="15">
      <c r="A130" s="23"/>
      <c r="B130" s="15"/>
      <c r="C130" s="11"/>
      <c r="D130" s="7" t="s">
        <v>28</v>
      </c>
      <c r="E130" s="42" t="s">
        <v>75</v>
      </c>
      <c r="F130" s="43">
        <v>150</v>
      </c>
      <c r="G130" s="43">
        <v>5</v>
      </c>
      <c r="H130" s="43">
        <v>4</v>
      </c>
      <c r="I130" s="43">
        <v>31</v>
      </c>
      <c r="J130" s="43">
        <v>182</v>
      </c>
      <c r="K130" s="44">
        <v>174.01</v>
      </c>
      <c r="L130" s="43">
        <v>4.92</v>
      </c>
    </row>
    <row r="131" spans="1:12" ht="15">
      <c r="A131" s="23"/>
      <c r="B131" s="15"/>
      <c r="C131" s="11"/>
      <c r="D131" s="7" t="s">
        <v>29</v>
      </c>
      <c r="E131" s="42" t="s">
        <v>76</v>
      </c>
      <c r="F131" s="43">
        <v>100</v>
      </c>
      <c r="G131" s="43">
        <v>6</v>
      </c>
      <c r="H131" s="43">
        <v>16</v>
      </c>
      <c r="I131" s="43">
        <v>43</v>
      </c>
      <c r="J131" s="43">
        <v>173</v>
      </c>
      <c r="K131" s="44">
        <v>81.010000000000005</v>
      </c>
      <c r="L131" s="43">
        <v>36.81</v>
      </c>
    </row>
    <row r="132" spans="1:12" ht="15">
      <c r="A132" s="23"/>
      <c r="B132" s="15"/>
      <c r="C132" s="11"/>
      <c r="D132" s="7" t="s">
        <v>30</v>
      </c>
      <c r="E132" s="42" t="s">
        <v>46</v>
      </c>
      <c r="F132" s="43">
        <v>200</v>
      </c>
      <c r="G132" s="43">
        <v>0</v>
      </c>
      <c r="H132" s="43">
        <v>0</v>
      </c>
      <c r="I132" s="43">
        <v>14</v>
      </c>
      <c r="J132" s="43">
        <v>56</v>
      </c>
      <c r="K132" s="44">
        <v>300</v>
      </c>
      <c r="L132" s="43">
        <v>2.1800000000000002</v>
      </c>
    </row>
    <row r="133" spans="1:12" ht="15">
      <c r="A133" s="23"/>
      <c r="B133" s="15"/>
      <c r="C133" s="11"/>
      <c r="D133" s="7" t="s">
        <v>31</v>
      </c>
      <c r="E133" s="42" t="s">
        <v>40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 t="s">
        <v>42</v>
      </c>
      <c r="L133" s="43">
        <v>2.25</v>
      </c>
    </row>
    <row r="134" spans="1:12" ht="15">
      <c r="A134" s="23"/>
      <c r="B134" s="15"/>
      <c r="C134" s="11"/>
      <c r="D134" s="7" t="s">
        <v>32</v>
      </c>
      <c r="E134" s="42" t="s">
        <v>54</v>
      </c>
      <c r="F134" s="43">
        <v>30</v>
      </c>
      <c r="G134" s="43">
        <v>2</v>
      </c>
      <c r="H134" s="43">
        <v>0</v>
      </c>
      <c r="I134" s="43">
        <v>15</v>
      </c>
      <c r="J134" s="43">
        <v>70</v>
      </c>
      <c r="K134" s="44" t="s">
        <v>42</v>
      </c>
      <c r="L134" s="43">
        <v>2.06</v>
      </c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26">SUM(G128:G136)</f>
        <v>27</v>
      </c>
      <c r="H137" s="19">
        <f t="shared" si="26"/>
        <v>26</v>
      </c>
      <c r="I137" s="19">
        <f t="shared" si="26"/>
        <v>132</v>
      </c>
      <c r="J137" s="19">
        <f t="shared" si="26"/>
        <v>705</v>
      </c>
      <c r="K137" s="25"/>
      <c r="L137" s="19">
        <f t="shared" ref="L137" si="27">SUM(L128:L136)</f>
        <v>67</v>
      </c>
    </row>
    <row r="138" spans="1:12" ht="13.5" customHeight="1" thickBot="1">
      <c r="A138" s="29">
        <f>A120</f>
        <v>2</v>
      </c>
      <c r="B138" s="30">
        <f>B120</f>
        <v>1</v>
      </c>
      <c r="C138" s="59" t="s">
        <v>4</v>
      </c>
      <c r="D138" s="60"/>
      <c r="E138" s="31"/>
      <c r="F138" s="32">
        <f>F127+F137</f>
        <v>770</v>
      </c>
      <c r="G138" s="32">
        <f t="shared" ref="G138:L138" si="28">G127+G137</f>
        <v>27</v>
      </c>
      <c r="H138" s="32">
        <f t="shared" si="28"/>
        <v>26</v>
      </c>
      <c r="I138" s="32">
        <f t="shared" si="28"/>
        <v>132</v>
      </c>
      <c r="J138" s="32">
        <f t="shared" si="28"/>
        <v>705</v>
      </c>
      <c r="K138" s="32"/>
      <c r="L138" s="32">
        <f t="shared" si="28"/>
        <v>67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1</v>
      </c>
      <c r="H147" s="43">
        <v>6</v>
      </c>
      <c r="I147" s="43">
        <v>4</v>
      </c>
      <c r="J147" s="43">
        <v>78</v>
      </c>
      <c r="K147" s="51">
        <v>1039</v>
      </c>
      <c r="L147" s="43">
        <v>6.61</v>
      </c>
    </row>
    <row r="148" spans="1:12" ht="15">
      <c r="A148" s="14"/>
      <c r="B148" s="15"/>
      <c r="C148" s="11"/>
      <c r="D148" s="7" t="s">
        <v>27</v>
      </c>
      <c r="E148" s="42" t="s">
        <v>78</v>
      </c>
      <c r="F148" s="43">
        <v>200</v>
      </c>
      <c r="G148" s="43">
        <v>2</v>
      </c>
      <c r="H148" s="43">
        <v>3</v>
      </c>
      <c r="I148" s="43">
        <v>8</v>
      </c>
      <c r="J148" s="43">
        <v>123</v>
      </c>
      <c r="K148" s="44">
        <v>41</v>
      </c>
      <c r="L148" s="43">
        <v>10.75</v>
      </c>
    </row>
    <row r="149" spans="1:12" ht="15">
      <c r="A149" s="14"/>
      <c r="B149" s="15"/>
      <c r="C149" s="11"/>
      <c r="D149" s="7" t="s">
        <v>28</v>
      </c>
      <c r="E149" s="42" t="s">
        <v>79</v>
      </c>
      <c r="F149" s="43">
        <v>150</v>
      </c>
      <c r="G149" s="43">
        <v>5</v>
      </c>
      <c r="H149" s="43">
        <v>6</v>
      </c>
      <c r="I149" s="43">
        <v>35</v>
      </c>
      <c r="J149" s="43">
        <v>221</v>
      </c>
      <c r="K149" s="44">
        <v>97</v>
      </c>
      <c r="L149" s="43">
        <v>8.6199999999999992</v>
      </c>
    </row>
    <row r="150" spans="1:12" ht="15">
      <c r="A150" s="14"/>
      <c r="B150" s="15"/>
      <c r="C150" s="11"/>
      <c r="D150" s="7" t="s">
        <v>29</v>
      </c>
      <c r="E150" s="42" t="s">
        <v>80</v>
      </c>
      <c r="F150" s="43" t="s">
        <v>81</v>
      </c>
      <c r="G150" s="43">
        <v>9</v>
      </c>
      <c r="H150" s="43">
        <v>10</v>
      </c>
      <c r="I150" s="43">
        <v>9</v>
      </c>
      <c r="J150" s="43">
        <v>252</v>
      </c>
      <c r="K150" s="44">
        <v>74.010000000000005</v>
      </c>
      <c r="L150" s="43">
        <v>34.53</v>
      </c>
    </row>
    <row r="151" spans="1:12" ht="15">
      <c r="A151" s="14"/>
      <c r="B151" s="15"/>
      <c r="C151" s="11"/>
      <c r="D151" s="7" t="s">
        <v>30</v>
      </c>
      <c r="E151" s="42" t="s">
        <v>46</v>
      </c>
      <c r="F151" s="43">
        <v>200</v>
      </c>
      <c r="G151" s="43">
        <v>0</v>
      </c>
      <c r="H151" s="43">
        <v>0</v>
      </c>
      <c r="I151" s="43">
        <v>14</v>
      </c>
      <c r="J151" s="43">
        <v>56</v>
      </c>
      <c r="K151" s="44">
        <v>300</v>
      </c>
      <c r="L151" s="43">
        <v>2.1800000000000002</v>
      </c>
    </row>
    <row r="152" spans="1:12" ht="15">
      <c r="A152" s="14"/>
      <c r="B152" s="15"/>
      <c r="C152" s="11"/>
      <c r="D152" s="7" t="s">
        <v>31</v>
      </c>
      <c r="E152" s="42" t="s">
        <v>40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 t="s">
        <v>42</v>
      </c>
      <c r="L152" s="43">
        <v>2.25</v>
      </c>
    </row>
    <row r="153" spans="1:12" ht="15">
      <c r="A153" s="14"/>
      <c r="B153" s="15"/>
      <c r="C153" s="11"/>
      <c r="D153" s="7" t="s">
        <v>32</v>
      </c>
      <c r="E153" s="42" t="s">
        <v>54</v>
      </c>
      <c r="F153" s="43">
        <v>30</v>
      </c>
      <c r="G153" s="43">
        <v>2</v>
      </c>
      <c r="H153" s="43">
        <v>0</v>
      </c>
      <c r="I153" s="43">
        <v>15</v>
      </c>
      <c r="J153" s="43">
        <v>70</v>
      </c>
      <c r="K153" s="44" t="s">
        <v>42</v>
      </c>
      <c r="L153" s="43">
        <v>2.06</v>
      </c>
    </row>
    <row r="154" spans="1:12" ht="15">
      <c r="A154" s="14"/>
      <c r="B154" s="15"/>
      <c r="C154" s="11"/>
      <c r="D154" s="6" t="s">
        <v>47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31">SUM(G147:G155)</f>
        <v>21</v>
      </c>
      <c r="H156" s="19">
        <f t="shared" si="31"/>
        <v>25</v>
      </c>
      <c r="I156" s="19">
        <f t="shared" si="31"/>
        <v>100</v>
      </c>
      <c r="J156" s="19">
        <f t="shared" si="31"/>
        <v>870</v>
      </c>
      <c r="K156" s="25"/>
      <c r="L156" s="19">
        <f t="shared" ref="L156" si="32">SUM(L147:L155)</f>
        <v>67</v>
      </c>
    </row>
    <row r="157" spans="1:12" ht="15.75" customHeight="1" thickBot="1">
      <c r="A157" s="33">
        <f>A139</f>
        <v>2</v>
      </c>
      <c r="B157" s="33">
        <f>B139</f>
        <v>2</v>
      </c>
      <c r="C157" s="59" t="s">
        <v>4</v>
      </c>
      <c r="D157" s="60"/>
      <c r="E157" s="31"/>
      <c r="F157" s="32">
        <f>F146+F156</f>
        <v>670</v>
      </c>
      <c r="G157" s="32">
        <f t="shared" ref="G157:L157" si="33">G146+G156</f>
        <v>21</v>
      </c>
      <c r="H157" s="32">
        <f t="shared" si="33"/>
        <v>25</v>
      </c>
      <c r="I157" s="32">
        <f t="shared" si="33"/>
        <v>100</v>
      </c>
      <c r="J157" s="32">
        <f t="shared" si="33"/>
        <v>870</v>
      </c>
      <c r="K157" s="32"/>
      <c r="L157" s="32">
        <f t="shared" si="33"/>
        <v>67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82</v>
      </c>
      <c r="F166" s="43">
        <v>60</v>
      </c>
      <c r="G166" s="43">
        <v>1</v>
      </c>
      <c r="H166" s="43">
        <v>4</v>
      </c>
      <c r="I166" s="43">
        <v>2</v>
      </c>
      <c r="J166" s="43">
        <v>44</v>
      </c>
      <c r="K166" s="44">
        <v>30</v>
      </c>
      <c r="L166" s="43">
        <v>13.08</v>
      </c>
    </row>
    <row r="167" spans="1:12" ht="15">
      <c r="A167" s="23"/>
      <c r="B167" s="15"/>
      <c r="C167" s="11"/>
      <c r="D167" s="7" t="s">
        <v>27</v>
      </c>
      <c r="E167" s="42" t="s">
        <v>44</v>
      </c>
      <c r="F167" s="43">
        <v>200</v>
      </c>
      <c r="G167" s="43">
        <v>8</v>
      </c>
      <c r="H167" s="43">
        <v>4</v>
      </c>
      <c r="I167" s="43">
        <v>13</v>
      </c>
      <c r="J167" s="43">
        <v>127</v>
      </c>
      <c r="K167" s="44">
        <v>102.01</v>
      </c>
      <c r="L167" s="43">
        <v>10.76</v>
      </c>
    </row>
    <row r="168" spans="1:12" ht="15">
      <c r="A168" s="23"/>
      <c r="B168" s="15"/>
      <c r="C168" s="11"/>
      <c r="D168" s="7" t="s">
        <v>28</v>
      </c>
      <c r="E168" s="42" t="s">
        <v>83</v>
      </c>
      <c r="F168" s="43">
        <v>220</v>
      </c>
      <c r="G168" s="43">
        <v>10</v>
      </c>
      <c r="H168" s="43">
        <v>20</v>
      </c>
      <c r="I168" s="43">
        <v>34</v>
      </c>
      <c r="J168" s="43">
        <v>322</v>
      </c>
      <c r="K168" s="52">
        <v>8007.01</v>
      </c>
      <c r="L168" s="43">
        <v>35.83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</v>
      </c>
      <c r="H170" s="43">
        <v>0</v>
      </c>
      <c r="I170" s="43">
        <v>21</v>
      </c>
      <c r="J170" s="43">
        <v>82</v>
      </c>
      <c r="K170" s="44">
        <v>71.010000000000005</v>
      </c>
      <c r="L170" s="43">
        <v>3.02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 t="s">
        <v>42</v>
      </c>
      <c r="L171" s="43">
        <v>2.25</v>
      </c>
    </row>
    <row r="172" spans="1:12" ht="1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2</v>
      </c>
      <c r="H172" s="43">
        <v>0</v>
      </c>
      <c r="I172" s="43">
        <v>15</v>
      </c>
      <c r="J172" s="43">
        <v>70</v>
      </c>
      <c r="K172" s="44" t="s">
        <v>42</v>
      </c>
      <c r="L172" s="43">
        <v>2.06</v>
      </c>
    </row>
    <row r="173" spans="1:12" ht="15">
      <c r="A173" s="23"/>
      <c r="B173" s="15"/>
      <c r="C173" s="11"/>
      <c r="D173" s="6" t="s">
        <v>47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6">SUM(G166:G174)</f>
        <v>23</v>
      </c>
      <c r="H175" s="19">
        <f t="shared" si="36"/>
        <v>28</v>
      </c>
      <c r="I175" s="19">
        <f t="shared" si="36"/>
        <v>100</v>
      </c>
      <c r="J175" s="19">
        <f t="shared" si="36"/>
        <v>715</v>
      </c>
      <c r="K175" s="25"/>
      <c r="L175" s="19">
        <f t="shared" ref="L175" si="37">SUM(L166:L174)</f>
        <v>67</v>
      </c>
    </row>
    <row r="176" spans="1:12" ht="15.75" customHeight="1" thickBot="1">
      <c r="A176" s="29">
        <f>A158</f>
        <v>2</v>
      </c>
      <c r="B176" s="30">
        <f>B158</f>
        <v>3</v>
      </c>
      <c r="C176" s="53" t="s">
        <v>4</v>
      </c>
      <c r="D176" s="54"/>
      <c r="E176" s="31"/>
      <c r="F176" s="32">
        <f>F165+F175</f>
        <v>740</v>
      </c>
      <c r="G176" s="32">
        <f t="shared" ref="G176:L176" si="38">G165+G175</f>
        <v>23</v>
      </c>
      <c r="H176" s="32">
        <f t="shared" si="38"/>
        <v>28</v>
      </c>
      <c r="I176" s="32">
        <f t="shared" si="38"/>
        <v>100</v>
      </c>
      <c r="J176" s="32">
        <f t="shared" si="38"/>
        <v>715</v>
      </c>
      <c r="K176" s="32"/>
      <c r="L176" s="32">
        <f t="shared" si="38"/>
        <v>67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1</v>
      </c>
      <c r="H185" s="43">
        <v>3</v>
      </c>
      <c r="I185" s="43">
        <v>5</v>
      </c>
      <c r="J185" s="43">
        <v>51</v>
      </c>
      <c r="K185" s="44">
        <v>47</v>
      </c>
      <c r="L185" s="43">
        <v>7.44</v>
      </c>
    </row>
    <row r="186" spans="1:12" ht="15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5</v>
      </c>
      <c r="H186" s="43">
        <v>4</v>
      </c>
      <c r="I186" s="43">
        <v>18</v>
      </c>
      <c r="J186" s="43">
        <v>104</v>
      </c>
      <c r="K186" s="44">
        <v>81</v>
      </c>
      <c r="L186" s="43">
        <v>8.9600000000000009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220</v>
      </c>
      <c r="G187" s="43">
        <v>13</v>
      </c>
      <c r="H187" s="43">
        <v>17</v>
      </c>
      <c r="I187" s="43">
        <v>40</v>
      </c>
      <c r="J187" s="43">
        <v>355</v>
      </c>
      <c r="K187" s="44">
        <v>321.01</v>
      </c>
      <c r="L187" s="43">
        <v>41.92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</v>
      </c>
      <c r="H189" s="43">
        <v>0</v>
      </c>
      <c r="I189" s="43">
        <v>27</v>
      </c>
      <c r="J189" s="43">
        <v>103</v>
      </c>
      <c r="K189" s="44">
        <v>486.01</v>
      </c>
      <c r="L189" s="43">
        <v>4.37</v>
      </c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 t="s">
        <v>42</v>
      </c>
      <c r="L190" s="43">
        <v>2.25</v>
      </c>
    </row>
    <row r="191" spans="1:12" ht="1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2</v>
      </c>
      <c r="H191" s="43">
        <v>0</v>
      </c>
      <c r="I191" s="43">
        <v>15</v>
      </c>
      <c r="J191" s="43">
        <v>70</v>
      </c>
      <c r="K191" s="44" t="s">
        <v>42</v>
      </c>
      <c r="L191" s="43">
        <v>2.06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41">SUM(G185:G193)</f>
        <v>23</v>
      </c>
      <c r="H194" s="19">
        <f t="shared" si="41"/>
        <v>24</v>
      </c>
      <c r="I194" s="19">
        <f t="shared" si="41"/>
        <v>120</v>
      </c>
      <c r="J194" s="19">
        <f t="shared" si="41"/>
        <v>753</v>
      </c>
      <c r="K194" s="25"/>
      <c r="L194" s="19">
        <f t="shared" ref="L194" si="42">SUM(L185:L193)</f>
        <v>67</v>
      </c>
    </row>
    <row r="195" spans="1:12" ht="13.5" customHeight="1" thickBot="1">
      <c r="A195" s="29">
        <f>A177</f>
        <v>2</v>
      </c>
      <c r="B195" s="30">
        <f>B177</f>
        <v>4</v>
      </c>
      <c r="C195" s="53" t="s">
        <v>4</v>
      </c>
      <c r="D195" s="54"/>
      <c r="E195" s="31"/>
      <c r="F195" s="32">
        <f>F184+F194</f>
        <v>740</v>
      </c>
      <c r="G195" s="32">
        <f t="shared" ref="G195:L195" si="43">G184+G194</f>
        <v>23</v>
      </c>
      <c r="H195" s="32">
        <f t="shared" si="43"/>
        <v>24</v>
      </c>
      <c r="I195" s="32">
        <f t="shared" si="43"/>
        <v>120</v>
      </c>
      <c r="J195" s="32">
        <f t="shared" si="43"/>
        <v>753</v>
      </c>
      <c r="K195" s="32"/>
      <c r="L195" s="32">
        <f t="shared" si="43"/>
        <v>67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42" t="s">
        <v>55</v>
      </c>
      <c r="F204" s="43">
        <v>60</v>
      </c>
      <c r="G204" s="43">
        <v>0</v>
      </c>
      <c r="H204" s="43">
        <v>0</v>
      </c>
      <c r="I204" s="43">
        <v>1</v>
      </c>
      <c r="J204" s="43">
        <v>6</v>
      </c>
      <c r="K204" s="44">
        <v>14</v>
      </c>
      <c r="L204" s="43">
        <v>14.74</v>
      </c>
    </row>
    <row r="205" spans="1:12" ht="15">
      <c r="A205" s="23"/>
      <c r="B205" s="15"/>
      <c r="C205" s="11"/>
      <c r="D205" s="7" t="s">
        <v>27</v>
      </c>
      <c r="E205" s="42" t="s">
        <v>56</v>
      </c>
      <c r="F205" s="43">
        <v>200</v>
      </c>
      <c r="G205" s="43">
        <v>4</v>
      </c>
      <c r="H205" s="43">
        <v>4</v>
      </c>
      <c r="I205" s="43">
        <v>21</v>
      </c>
      <c r="J205" s="43">
        <v>103</v>
      </c>
      <c r="K205" s="44">
        <v>134</v>
      </c>
      <c r="L205" s="43">
        <v>7.52</v>
      </c>
    </row>
    <row r="206" spans="1:12" ht="15">
      <c r="A206" s="23"/>
      <c r="B206" s="15"/>
      <c r="C206" s="11"/>
      <c r="D206" s="7" t="s">
        <v>28</v>
      </c>
      <c r="E206" s="42" t="s">
        <v>57</v>
      </c>
      <c r="F206" s="43">
        <v>150</v>
      </c>
      <c r="G206" s="43">
        <v>4</v>
      </c>
      <c r="H206" s="43">
        <v>3</v>
      </c>
      <c r="I206" s="43">
        <v>34</v>
      </c>
      <c r="J206" s="43">
        <v>157</v>
      </c>
      <c r="K206" s="44">
        <v>789</v>
      </c>
      <c r="L206" s="43">
        <v>7.98</v>
      </c>
    </row>
    <row r="207" spans="1:12" ht="15">
      <c r="A207" s="23"/>
      <c r="B207" s="15"/>
      <c r="C207" s="11"/>
      <c r="D207" s="7" t="s">
        <v>29</v>
      </c>
      <c r="E207" s="42" t="s">
        <v>58</v>
      </c>
      <c r="F207" s="43">
        <v>90</v>
      </c>
      <c r="G207" s="43">
        <v>10</v>
      </c>
      <c r="H207" s="43">
        <v>18</v>
      </c>
      <c r="I207" s="43">
        <v>3</v>
      </c>
      <c r="J207" s="43">
        <v>227</v>
      </c>
      <c r="K207" s="44">
        <v>75.010000000000005</v>
      </c>
      <c r="L207" s="43">
        <v>30.27</v>
      </c>
    </row>
    <row r="208" spans="1:12" ht="15">
      <c r="A208" s="23"/>
      <c r="B208" s="15"/>
      <c r="C208" s="11"/>
      <c r="D208" s="7" t="s">
        <v>30</v>
      </c>
      <c r="E208" s="42" t="s">
        <v>46</v>
      </c>
      <c r="F208" s="43">
        <v>200</v>
      </c>
      <c r="G208" s="43">
        <v>0</v>
      </c>
      <c r="H208" s="43">
        <v>0</v>
      </c>
      <c r="I208" s="43">
        <v>14</v>
      </c>
      <c r="J208" s="43">
        <v>56</v>
      </c>
      <c r="K208" s="44">
        <v>300</v>
      </c>
      <c r="L208" s="43">
        <v>2.1800000000000002</v>
      </c>
    </row>
    <row r="209" spans="1:12" ht="15">
      <c r="A209" s="23"/>
      <c r="B209" s="15"/>
      <c r="C209" s="11"/>
      <c r="D209" s="7" t="s">
        <v>31</v>
      </c>
      <c r="E209" s="42" t="s">
        <v>40</v>
      </c>
      <c r="F209" s="43">
        <v>30</v>
      </c>
      <c r="G209" s="43">
        <v>2</v>
      </c>
      <c r="H209" s="43">
        <v>0</v>
      </c>
      <c r="I209" s="43">
        <v>15</v>
      </c>
      <c r="J209" s="43">
        <v>70</v>
      </c>
      <c r="K209" s="44" t="s">
        <v>42</v>
      </c>
      <c r="L209" s="43">
        <v>2.25</v>
      </c>
    </row>
    <row r="210" spans="1:12" ht="15">
      <c r="A210" s="23"/>
      <c r="B210" s="15"/>
      <c r="C210" s="11"/>
      <c r="D210" s="7" t="s">
        <v>32</v>
      </c>
      <c r="E210" s="42" t="s">
        <v>54</v>
      </c>
      <c r="F210" s="43">
        <v>30</v>
      </c>
      <c r="G210" s="43">
        <v>2</v>
      </c>
      <c r="H210" s="43">
        <v>0</v>
      </c>
      <c r="I210" s="43">
        <v>15</v>
      </c>
      <c r="J210" s="43">
        <v>70</v>
      </c>
      <c r="K210" s="44" t="s">
        <v>42</v>
      </c>
      <c r="L210" s="43">
        <v>2.06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760</v>
      </c>
      <c r="G213" s="19">
        <f t="shared" ref="G213:J213" si="46">SUM(G204:G212)</f>
        <v>22</v>
      </c>
      <c r="H213" s="19">
        <f t="shared" si="46"/>
        <v>25</v>
      </c>
      <c r="I213" s="19">
        <f t="shared" si="46"/>
        <v>103</v>
      </c>
      <c r="J213" s="19">
        <f t="shared" si="46"/>
        <v>689</v>
      </c>
      <c r="K213" s="25"/>
      <c r="L213" s="19">
        <f t="shared" ref="L213" si="47">SUM(L204:L212)</f>
        <v>67</v>
      </c>
    </row>
    <row r="214" spans="1:12" ht="13.5" thickBot="1">
      <c r="A214" s="29">
        <f>A196</f>
        <v>2</v>
      </c>
      <c r="B214" s="30">
        <f>B196</f>
        <v>5</v>
      </c>
      <c r="C214" s="53" t="s">
        <v>4</v>
      </c>
      <c r="D214" s="54"/>
      <c r="E214" s="31"/>
      <c r="F214" s="32">
        <f>F203+F213</f>
        <v>760</v>
      </c>
      <c r="G214" s="32">
        <f t="shared" ref="G214:J214" si="48">G203+G213</f>
        <v>22</v>
      </c>
      <c r="H214" s="32">
        <f t="shared" si="48"/>
        <v>25</v>
      </c>
      <c r="I214" s="32">
        <f t="shared" si="48"/>
        <v>103</v>
      </c>
      <c r="J214" s="32">
        <f t="shared" si="48"/>
        <v>689</v>
      </c>
      <c r="K214" s="32"/>
      <c r="L214" s="32">
        <f t="shared" ref="L214" si="49">L203+L213</f>
        <v>67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42" t="s">
        <v>50</v>
      </c>
      <c r="F223" s="43">
        <v>60</v>
      </c>
      <c r="G223" s="43">
        <v>1</v>
      </c>
      <c r="H223" s="43">
        <v>3</v>
      </c>
      <c r="I223" s="43">
        <v>2</v>
      </c>
      <c r="J223" s="43">
        <v>37</v>
      </c>
      <c r="K223" s="44">
        <v>19</v>
      </c>
      <c r="L223" s="43">
        <v>12.29</v>
      </c>
    </row>
    <row r="224" spans="1:12" ht="15">
      <c r="A224" s="23"/>
      <c r="B224" s="15"/>
      <c r="C224" s="11"/>
      <c r="D224" s="7" t="s">
        <v>27</v>
      </c>
      <c r="E224" s="42" t="s">
        <v>51</v>
      </c>
      <c r="F224" s="43">
        <v>200</v>
      </c>
      <c r="G224" s="43">
        <v>2</v>
      </c>
      <c r="H224" s="43">
        <v>4</v>
      </c>
      <c r="I224" s="43">
        <v>10</v>
      </c>
      <c r="J224" s="43">
        <v>85</v>
      </c>
      <c r="K224" s="44">
        <v>39</v>
      </c>
      <c r="L224" s="43">
        <v>10.79</v>
      </c>
    </row>
    <row r="225" spans="1:12" ht="15">
      <c r="A225" s="23"/>
      <c r="B225" s="15"/>
      <c r="C225" s="11"/>
      <c r="D225" s="7" t="s">
        <v>28</v>
      </c>
      <c r="E225" s="42" t="s">
        <v>43</v>
      </c>
      <c r="F225" s="43">
        <v>150</v>
      </c>
      <c r="G225" s="43">
        <v>5</v>
      </c>
      <c r="H225" s="43">
        <v>6</v>
      </c>
      <c r="I225" s="43">
        <v>35</v>
      </c>
      <c r="J225" s="43">
        <v>221</v>
      </c>
      <c r="K225" s="44">
        <v>97</v>
      </c>
      <c r="L225" s="43">
        <v>8.6199999999999992</v>
      </c>
    </row>
    <row r="226" spans="1:12" ht="15">
      <c r="A226" s="23"/>
      <c r="B226" s="15"/>
      <c r="C226" s="11"/>
      <c r="D226" s="7" t="s">
        <v>29</v>
      </c>
      <c r="E226" s="42" t="s">
        <v>52</v>
      </c>
      <c r="F226" s="43" t="s">
        <v>53</v>
      </c>
      <c r="G226" s="43">
        <v>13</v>
      </c>
      <c r="H226" s="43">
        <v>13</v>
      </c>
      <c r="I226" s="43">
        <v>24</v>
      </c>
      <c r="J226" s="43">
        <v>211</v>
      </c>
      <c r="K226" s="44">
        <v>437.01</v>
      </c>
      <c r="L226" s="43">
        <v>28.81</v>
      </c>
    </row>
    <row r="227" spans="1:12" ht="15">
      <c r="A227" s="23"/>
      <c r="B227" s="15"/>
      <c r="C227" s="11"/>
      <c r="D227" s="7" t="s">
        <v>30</v>
      </c>
      <c r="E227" s="42" t="s">
        <v>46</v>
      </c>
      <c r="F227" s="43">
        <v>200</v>
      </c>
      <c r="G227" s="43">
        <v>0</v>
      </c>
      <c r="H227" s="43">
        <v>0</v>
      </c>
      <c r="I227" s="43">
        <v>14</v>
      </c>
      <c r="J227" s="43">
        <v>56</v>
      </c>
      <c r="K227" s="44">
        <v>300</v>
      </c>
      <c r="L227" s="43">
        <v>2.1800000000000002</v>
      </c>
    </row>
    <row r="228" spans="1:12" ht="15">
      <c r="A228" s="23"/>
      <c r="B228" s="15"/>
      <c r="C228" s="11"/>
      <c r="D228" s="7" t="s">
        <v>31</v>
      </c>
      <c r="E228" s="42" t="s">
        <v>40</v>
      </c>
      <c r="F228" s="43">
        <v>30</v>
      </c>
      <c r="G228" s="43">
        <v>2</v>
      </c>
      <c r="H228" s="43">
        <v>0</v>
      </c>
      <c r="I228" s="43">
        <v>15</v>
      </c>
      <c r="J228" s="43">
        <v>70</v>
      </c>
      <c r="K228" s="44" t="s">
        <v>42</v>
      </c>
      <c r="L228" s="43">
        <v>2.25</v>
      </c>
    </row>
    <row r="229" spans="1:12" ht="15">
      <c r="A229" s="23"/>
      <c r="B229" s="15"/>
      <c r="C229" s="11"/>
      <c r="D229" s="7" t="s">
        <v>32</v>
      </c>
      <c r="E229" s="42" t="s">
        <v>54</v>
      </c>
      <c r="F229" s="43">
        <v>30</v>
      </c>
      <c r="G229" s="43">
        <v>2</v>
      </c>
      <c r="H229" s="43">
        <v>0</v>
      </c>
      <c r="I229" s="43">
        <v>15</v>
      </c>
      <c r="J229" s="43">
        <v>70</v>
      </c>
      <c r="K229" s="44" t="s">
        <v>42</v>
      </c>
      <c r="L229" s="43">
        <v>2.06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670</v>
      </c>
      <c r="G232" s="19">
        <f t="shared" ref="G232:J232" si="52">SUM(G223:G231)</f>
        <v>25</v>
      </c>
      <c r="H232" s="19">
        <f t="shared" si="52"/>
        <v>26</v>
      </c>
      <c r="I232" s="19">
        <f t="shared" si="52"/>
        <v>115</v>
      </c>
      <c r="J232" s="19">
        <f t="shared" si="52"/>
        <v>750</v>
      </c>
      <c r="K232" s="25"/>
      <c r="L232" s="19">
        <f t="shared" ref="L232" si="53">SUM(L223:L231)</f>
        <v>67</v>
      </c>
    </row>
    <row r="233" spans="1:12" ht="13.5" thickBot="1">
      <c r="A233" s="29">
        <f>A215</f>
        <v>2</v>
      </c>
      <c r="B233" s="30">
        <f>B215</f>
        <v>6</v>
      </c>
      <c r="C233" s="53" t="s">
        <v>4</v>
      </c>
      <c r="D233" s="54"/>
      <c r="E233" s="31"/>
      <c r="F233" s="32">
        <f>F222+F232</f>
        <v>670</v>
      </c>
      <c r="G233" s="32">
        <f t="shared" ref="G233:L233" si="54">G222+G232</f>
        <v>25</v>
      </c>
      <c r="H233" s="32">
        <f t="shared" si="54"/>
        <v>26</v>
      </c>
      <c r="I233" s="32">
        <f t="shared" si="54"/>
        <v>115</v>
      </c>
      <c r="J233" s="32">
        <f t="shared" si="54"/>
        <v>750</v>
      </c>
      <c r="K233" s="32"/>
      <c r="L233" s="32">
        <f t="shared" si="54"/>
        <v>67</v>
      </c>
    </row>
    <row r="234" spans="1:12" ht="13.5" thickBot="1">
      <c r="A234" s="27"/>
      <c r="B234" s="28"/>
      <c r="C234" s="55" t="s">
        <v>5</v>
      </c>
      <c r="D234" s="56"/>
      <c r="E234" s="57"/>
      <c r="F234" s="34">
        <f>(F24+F43+F62+F81+F100+F138+F157+F176+F195+F233+F119+F214)/(IF(F24=0,0,1)+IF(F43=0,0,1)+IF(F62=0,0,1)+IF(F81=0,0,1)+IF(F100=0,0,1)+IF(F138=0,0,1)+IF(F157=0,0,1)+IF(F176=0,0,1)+IF(F195=0,0,1)+IF(F233=0,0,1)+IF(F214=0,0,1)+IF(F119=0,0,1))</f>
        <v>720.91666666666663</v>
      </c>
      <c r="G234" s="3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24.416666666666668</v>
      </c>
      <c r="H234" s="34">
        <f t="shared" si="55"/>
        <v>26.5</v>
      </c>
      <c r="I234" s="34">
        <f t="shared" si="55"/>
        <v>112.58333333333333</v>
      </c>
      <c r="J234" s="34">
        <f t="shared" si="55"/>
        <v>744.41666666666663</v>
      </c>
      <c r="K234" s="34"/>
      <c r="L234" s="34">
        <f t="shared" si="55"/>
        <v>67.007500000000007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2023-11-02T04:28:25Z</dcterms:modified>
</cp:coreProperties>
</file>